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6"/>
  </bookViews>
  <sheets>
    <sheet name="εισαγωγή δεδομένων" sheetId="1" r:id="rId1"/>
    <sheet name="υπερωριες αναπληρωτων" sheetId="2" r:id="rId2"/>
  </sheets>
  <definedNames>
    <definedName name="Excel_BuiltIn__FilterDatabase">'εισαγωγή δεδομένων'!#REF!</definedName>
    <definedName name="Excel_BuiltIn_Print_Area_1">'υπερωριες αναπληρωτων'!$A$2:$M$36</definedName>
    <definedName name="Excel_BuiltIn_Print_Area_2">#REF!</definedName>
    <definedName name="_xlnm.Print_Area" localSheetId="1">'υπερωριες αναπληρωτων'!$A$1:$M$36</definedName>
  </definedNames>
  <calcPr calcId="124519"/>
</workbook>
</file>

<file path=xl/calcChain.xml><?xml version="1.0" encoding="utf-8"?>
<calcChain xmlns="http://schemas.openxmlformats.org/spreadsheetml/2006/main">
  <c r="J14" i="2"/>
  <c r="J15"/>
  <c r="J16"/>
  <c r="J17"/>
  <c r="J18"/>
  <c r="J19"/>
  <c r="J20"/>
  <c r="J21"/>
  <c r="B6"/>
  <c r="H8"/>
  <c r="K3"/>
  <c r="K4"/>
  <c r="K2"/>
  <c r="B12"/>
  <c r="G21"/>
  <c r="G20"/>
  <c r="G19"/>
  <c r="G18"/>
  <c r="G17"/>
  <c r="G16"/>
  <c r="G15"/>
  <c r="G14"/>
  <c r="G13"/>
  <c r="F13"/>
  <c r="F14"/>
  <c r="F15"/>
  <c r="F16"/>
  <c r="F17"/>
  <c r="F18"/>
  <c r="F19"/>
  <c r="F20"/>
  <c r="F21"/>
  <c r="G12"/>
  <c r="G22" s="1"/>
  <c r="F12"/>
  <c r="B7"/>
  <c r="B8"/>
  <c r="C12"/>
  <c r="D12"/>
  <c r="E12"/>
  <c r="A13"/>
  <c r="A14" s="1"/>
  <c r="A15" s="1"/>
  <c r="A16" s="1"/>
  <c r="A17" s="1"/>
  <c r="A18" s="1"/>
  <c r="A19" s="1"/>
  <c r="A20" s="1"/>
  <c r="A21" s="1"/>
  <c r="B13"/>
  <c r="C13"/>
  <c r="D13"/>
  <c r="E13"/>
  <c r="B14"/>
  <c r="C14"/>
  <c r="D14"/>
  <c r="E14"/>
  <c r="B15"/>
  <c r="C15"/>
  <c r="D15"/>
  <c r="E15"/>
  <c r="B16"/>
  <c r="C16"/>
  <c r="D16"/>
  <c r="E16"/>
  <c r="B17"/>
  <c r="C17"/>
  <c r="D17"/>
  <c r="E17"/>
  <c r="B18"/>
  <c r="C18"/>
  <c r="D18"/>
  <c r="E18"/>
  <c r="B19"/>
  <c r="C19"/>
  <c r="D19"/>
  <c r="E19"/>
  <c r="B20"/>
  <c r="C20"/>
  <c r="D20"/>
  <c r="E20"/>
  <c r="B21"/>
  <c r="C21"/>
  <c r="D21"/>
  <c r="E21"/>
  <c r="H20" l="1"/>
  <c r="I20" s="1"/>
  <c r="H19"/>
  <c r="I19" s="1"/>
  <c r="H18"/>
  <c r="I18" s="1"/>
  <c r="H21"/>
  <c r="H13"/>
  <c r="H14"/>
  <c r="K14" s="1"/>
  <c r="H17"/>
  <c r="H12"/>
  <c r="H16"/>
  <c r="H15"/>
  <c r="F22"/>
  <c r="K13" l="1"/>
  <c r="J13"/>
  <c r="K20"/>
  <c r="L20" s="1"/>
  <c r="M20" s="1"/>
  <c r="K19"/>
  <c r="L19" s="1"/>
  <c r="M19" s="1"/>
  <c r="K18"/>
  <c r="L18" s="1"/>
  <c r="M18" s="1"/>
  <c r="I17"/>
  <c r="K17"/>
  <c r="I21"/>
  <c r="I13"/>
  <c r="I14"/>
  <c r="L14" s="1"/>
  <c r="M14" s="1"/>
  <c r="K21"/>
  <c r="K15"/>
  <c r="I15"/>
  <c r="K16"/>
  <c r="I16"/>
  <c r="K12"/>
  <c r="J12" s="1"/>
  <c r="I12"/>
  <c r="H22"/>
  <c r="L13" l="1"/>
  <c r="M13" s="1"/>
  <c r="L17"/>
  <c r="M17" s="1"/>
  <c r="L15"/>
  <c r="M15" s="1"/>
  <c r="L21"/>
  <c r="M21" s="1"/>
  <c r="L12"/>
  <c r="L16"/>
  <c r="M16" s="1"/>
  <c r="K22"/>
  <c r="I22"/>
  <c r="J22" s="1"/>
  <c r="L22" l="1"/>
  <c r="M22" s="1"/>
  <c r="M27" s="1"/>
  <c r="M12"/>
</calcChain>
</file>

<file path=xl/sharedStrings.xml><?xml version="1.0" encoding="utf-8"?>
<sst xmlns="http://schemas.openxmlformats.org/spreadsheetml/2006/main" count="51" uniqueCount="45">
  <si>
    <t>ΣΧΟΛΙΚΟ ΕΤΟΣ :</t>
  </si>
  <si>
    <t>ΣΧΟΛΕΙΟ</t>
  </si>
  <si>
    <t>ΟΙΚΟΝΟΜΙΚΟ ΕΤΟΣ:</t>
  </si>
  <si>
    <t>ΔΙΕΥΘΥΝΣΗ ΣΧΟΛΕΙΟΥ</t>
  </si>
  <si>
    <t>ΑΡΙΘΜΟΣ ΚΑΤΑΣΤΑΣΗΣ:</t>
  </si>
  <si>
    <t>ΤΗΛΕΦΩΝΟ ΣΧΟΛΕΙΟΥ</t>
  </si>
  <si>
    <t>ΟΝΟΜΑΤΕΠΩΝΥΜΟ ΔΙΕΥΘΥΝΤΗ</t>
  </si>
  <si>
    <t>ΠΕΡΙΟΔΟΣ ΥΠΕΡΩΡΙΩΝ</t>
  </si>
  <si>
    <t>ΤΟΠΟΣ / ΗΜΕΡΟΜΗΝΙΑ</t>
  </si>
  <si>
    <t>ΟΝΟΜΑΤΕΠΩΝΥΜΟ</t>
  </si>
  <si>
    <t>ΠΑΤΡΩΝΥΜΟ</t>
  </si>
  <si>
    <t>Δ.Ο.Υ</t>
  </si>
  <si>
    <t>ΑΦΜ</t>
  </si>
  <si>
    <t xml:space="preserve">ΩΡΕΣ ΠΟΥ ΠΡΑΓΜΑΤΟΠΟΙΗΘΗΚΑΝ </t>
  </si>
  <si>
    <t>ΩΡΙΑΙΑ ΑΜΟΙΒΗ</t>
  </si>
  <si>
    <t xml:space="preserve">συμπληρώνετε τις περιοχές με το πράσινο χρώμα  </t>
  </si>
  <si>
    <t>Πηγαίνετε στο ανάλογο φύλλο υπερωρίες ή διαθεση αναπληρωτών  και εκτυπώστε</t>
  </si>
  <si>
    <t>ΕΛΛΗΝΙΚΗ ΔΗΜΟΚΡΑΤΙΑ</t>
  </si>
  <si>
    <t>ΥΠΟΥΡΓΕΙΟ ΠΑΙΔΕΙΑΣ ΔΙΑ ΒΙΟΥ ΜΑΘΗΣΗΣ &amp; ΘΡΗΣΚ/ΤΩΝ</t>
  </si>
  <si>
    <t xml:space="preserve">ΠΕΡΙΦΕΡΙΑΚΗ Δ/ΝΣΗ Π/ΘΜΙΑΣ &amp; Δ/ΘΜΙΑΣ </t>
  </si>
  <si>
    <t>ΕΚΠ/ΣΗΣ Β. ΑΙΓΑΙΟΥ</t>
  </si>
  <si>
    <t>Δ/ΝΣΗ ΔΕΥΤ. ΕΚΠ/ΣΗΣ ΣΑΜΟΥ</t>
  </si>
  <si>
    <t>ΚΑΤΑΣΤΑΣΗ</t>
  </si>
  <si>
    <t xml:space="preserve">ΠΕΡΙΟΔΟΣ   </t>
  </si>
  <si>
    <t>ΚΡΑΤΗΣΕΙΣ</t>
  </si>
  <si>
    <t>ΣΥΝΟΛΟ</t>
  </si>
  <si>
    <t>ΜΚ</t>
  </si>
  <si>
    <t>OAEΔ 1%</t>
  </si>
  <si>
    <t>TΜΗΜΑ ΟΙΚΟΝΟΜΙΚΩΝ ΥΠΗΡΕΣΙΩΝ</t>
  </si>
  <si>
    <t>Θ Ε Ω Ρ Ε Ι Τ Α Ι</t>
  </si>
  <si>
    <t xml:space="preserve"> </t>
  </si>
  <si>
    <t>ΑΚΑΘΑΡΙΣΤΕΣ ΑΠΟΔΟΧΕΣ</t>
  </si>
  <si>
    <t>Α/Α</t>
  </si>
  <si>
    <t>ΟΝΟΜΑΤΕΠΩΝΥΜΟ (ΔΙΚΑΙΟΥΧΟΥ)</t>
  </si>
  <si>
    <t>ΩΡΕΣ</t>
  </si>
  <si>
    <t>ΤΠΔΥ 2%</t>
  </si>
  <si>
    <t>ΦΟΡΟΣ ΕΙΣΟΔΗΜΑΤΟΣ 20%</t>
  </si>
  <si>
    <t>ΣΥΝ. ΚΡΑΤΗΣΕΩΝ</t>
  </si>
  <si>
    <t>ΚΑΘΑΡΟ ΠΟΣΟ</t>
  </si>
  <si>
    <t>Δ/ΝΣΗ:</t>
  </si>
  <si>
    <t>ΤΗΛ :</t>
  </si>
  <si>
    <t xml:space="preserve">ΣΧΟΛΕΙΟ: </t>
  </si>
  <si>
    <t>ΠΛΗΡΩΜΗΣ ΥΠΕΡΩΡΙΩΝ ΑΝΑΠΛΗΡΩΤΩΝ ΕΚΠΑΙΔΕΥΤΙΚΩΝ</t>
  </si>
  <si>
    <t>και αναγνωρίζεται για ΕΥΡΩ</t>
  </si>
  <si>
    <t>M.K.</t>
  </si>
</sst>
</file>

<file path=xl/styles.xml><?xml version="1.0" encoding="utf-8"?>
<styleSheet xmlns="http://schemas.openxmlformats.org/spreadsheetml/2006/main">
  <fonts count="16">
    <font>
      <sz val="10"/>
      <name val="HellasArial"/>
      <charset val="161"/>
    </font>
    <font>
      <b/>
      <sz val="9"/>
      <name val="Arial Greek"/>
      <family val="2"/>
      <charset val="161"/>
    </font>
    <font>
      <b/>
      <sz val="8"/>
      <name val="HellasCour"/>
      <charset val="161"/>
    </font>
    <font>
      <b/>
      <sz val="14"/>
      <name val="HellasArial"/>
      <charset val="161"/>
    </font>
    <font>
      <sz val="8"/>
      <name val="Arial Greek"/>
      <family val="2"/>
      <charset val="161"/>
    </font>
    <font>
      <sz val="10"/>
      <name val="Arial Greek"/>
      <family val="2"/>
      <charset val="161"/>
    </font>
    <font>
      <sz val="8"/>
      <name val="HellasArial"/>
      <charset val="161"/>
    </font>
    <font>
      <sz val="10"/>
      <name val="HellasArial"/>
      <charset val="161"/>
    </font>
    <font>
      <sz val="5"/>
      <name val="HellasArial"/>
      <charset val="161"/>
    </font>
    <font>
      <sz val="5"/>
      <name val="Arial Greek"/>
      <family val="2"/>
      <charset val="161"/>
    </font>
    <font>
      <b/>
      <sz val="10"/>
      <name val="Arial Greek"/>
      <family val="2"/>
      <charset val="161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u/>
      <sz val="10"/>
      <name val="Calibri"/>
      <family val="2"/>
      <charset val="161"/>
      <scheme val="minor"/>
    </font>
    <font>
      <sz val="5"/>
      <name val="Calibri"/>
      <family val="2"/>
      <charset val="161"/>
      <scheme val="minor"/>
    </font>
    <font>
      <b/>
      <i/>
      <sz val="12"/>
      <name val="Bahnschrift Light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 tint="-4.9989318521683403E-2"/>
        <bgColor indexed="42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1" fillId="0" borderId="0" xfId="0" applyFont="1" applyAlignment="1">
      <alignment horizontal="right"/>
    </xf>
    <xf numFmtId="0" fontId="0" fillId="2" borderId="1" xfId="0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49" fontId="0" fillId="2" borderId="1" xfId="0" applyNumberFormat="1" applyFill="1" applyBorder="1"/>
    <xf numFmtId="0" fontId="0" fillId="2" borderId="1" xfId="0" applyFill="1" applyBorder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 applyProtection="1">
      <alignment horizontal="left"/>
    </xf>
    <xf numFmtId="0" fontId="6" fillId="0" borderId="0" xfId="0" applyFont="1"/>
    <xf numFmtId="0" fontId="0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9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10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Border="1" applyAlignment="1"/>
    <xf numFmtId="0" fontId="11" fillId="3" borderId="3" xfId="0" applyFont="1" applyFill="1" applyBorder="1" applyAlignment="1">
      <alignment wrapText="1"/>
    </xf>
    <xf numFmtId="0" fontId="11" fillId="3" borderId="4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wrapText="1"/>
    </xf>
    <xf numFmtId="9" fontId="11" fillId="3" borderId="4" xfId="0" applyNumberFormat="1" applyFont="1" applyFill="1" applyBorder="1" applyAlignment="1">
      <alignment horizontal="center" wrapText="1"/>
    </xf>
    <xf numFmtId="10" fontId="11" fillId="3" borderId="4" xfId="0" applyNumberFormat="1" applyFont="1" applyFill="1" applyBorder="1" applyAlignment="1">
      <alignment horizontal="left" wrapText="1"/>
    </xf>
    <xf numFmtId="10" fontId="11" fillId="3" borderId="5" xfId="0" applyNumberFormat="1" applyFont="1" applyFill="1" applyBorder="1" applyAlignment="1">
      <alignment horizontal="left" wrapText="1"/>
    </xf>
    <xf numFmtId="0" fontId="11" fillId="0" borderId="0" xfId="1" applyFont="1"/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Border="1" applyAlignment="1"/>
    <xf numFmtId="0" fontId="12" fillId="0" borderId="0" xfId="1" applyFont="1"/>
    <xf numFmtId="0" fontId="13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/>
    <xf numFmtId="0" fontId="12" fillId="0" borderId="6" xfId="0" applyFont="1" applyBorder="1"/>
    <xf numFmtId="0" fontId="12" fillId="0" borderId="7" xfId="0" applyFont="1" applyBorder="1"/>
    <xf numFmtId="49" fontId="12" fillId="0" borderId="7" xfId="0" applyNumberFormat="1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2" fontId="12" fillId="0" borderId="7" xfId="0" applyNumberFormat="1" applyFont="1" applyBorder="1"/>
    <xf numFmtId="2" fontId="12" fillId="0" borderId="8" xfId="0" applyNumberFormat="1" applyFont="1" applyBorder="1"/>
    <xf numFmtId="0" fontId="12" fillId="3" borderId="9" xfId="0" applyFont="1" applyFill="1" applyBorder="1"/>
    <xf numFmtId="0" fontId="11" fillId="3" borderId="10" xfId="0" applyFont="1" applyFill="1" applyBorder="1"/>
    <xf numFmtId="0" fontId="12" fillId="3" borderId="10" xfId="0" applyFont="1" applyFill="1" applyBorder="1"/>
    <xf numFmtId="4" fontId="12" fillId="3" borderId="10" xfId="0" applyNumberFormat="1" applyFont="1" applyFill="1" applyBorder="1"/>
    <xf numFmtId="4" fontId="12" fillId="4" borderId="10" xfId="0" applyNumberFormat="1" applyFont="1" applyFill="1" applyBorder="1"/>
    <xf numFmtId="4" fontId="12" fillId="4" borderId="11" xfId="0" applyNumberFormat="1" applyFont="1" applyFill="1" applyBorder="1"/>
    <xf numFmtId="0" fontId="14" fillId="0" borderId="0" xfId="0" applyFont="1" applyAlignment="1" applyProtection="1">
      <alignment horizontal="left"/>
    </xf>
    <xf numFmtId="2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2">
    <cellStyle name="Βασικό_ΟΙΚΟΝΟΜΙΚΑ" xfId="1"/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22</xdr:row>
      <xdr:rowOff>38100</xdr:rowOff>
    </xdr:from>
    <xdr:to>
      <xdr:col>8</xdr:col>
      <xdr:colOff>0</xdr:colOff>
      <xdr:row>26</xdr:row>
      <xdr:rowOff>152400</xdr:rowOff>
    </xdr:to>
    <xdr:sp macro="" textlink="" fLocksText="0">
      <xdr:nvSpPr>
        <xdr:cNvPr id="2051" name="Text 4"/>
        <xdr:cNvSpPr txBox="1">
          <a:spLocks noChangeArrowheads="1"/>
        </xdr:cNvSpPr>
      </xdr:nvSpPr>
      <xdr:spPr bwMode="auto">
        <a:xfrm>
          <a:off x="57150" y="4411980"/>
          <a:ext cx="7014210" cy="792480"/>
        </a:xfrm>
        <a:prstGeom prst="rect">
          <a:avLst/>
        </a:prstGeom>
        <a:solidFill>
          <a:srgbClr val="FFFFFF"/>
        </a:solidFill>
        <a:ln w="9360" cap="sq">
          <a:solidFill>
            <a:srgbClr val="FFFFFF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el-GR" sz="1000" b="0" i="0" strike="noStrike">
              <a:solidFill>
                <a:srgbClr val="000000"/>
              </a:solidFill>
              <a:latin typeface="+mn-lt"/>
            </a:rPr>
            <a:t>ΒΕΒΑΙΩΝΕΤΑΙ  ΟΤΙ:</a:t>
          </a:r>
        </a:p>
        <a:p>
          <a:pPr algn="l" rtl="0">
            <a:defRPr sz="1000"/>
          </a:pPr>
          <a:endParaRPr lang="el-GR" sz="1000" b="0" i="0" strike="noStrike">
            <a:solidFill>
              <a:srgbClr val="000000"/>
            </a:solidFill>
            <a:latin typeface="+mn-lt"/>
          </a:endParaRPr>
        </a:p>
        <a:p>
          <a:pPr algn="l" rtl="0">
            <a:defRPr sz="1000"/>
          </a:pPr>
          <a:r>
            <a:rPr lang="el-GR" sz="1000" b="0" i="0" strike="noStrike">
              <a:solidFill>
                <a:srgbClr val="000000"/>
              </a:solidFill>
              <a:latin typeface="+mn-lt"/>
            </a:rPr>
            <a:t>α) </a:t>
          </a:r>
          <a:r>
            <a:rPr lang="el-GR" sz="1000" b="0" i="0" strike="noStrike">
              <a:solidFill>
                <a:srgbClr val="000000"/>
              </a:solidFill>
              <a:latin typeface="+mn-lt"/>
              <a:cs typeface="Arial" pitchFamily="34" charset="0"/>
            </a:rPr>
            <a:t>Οι εν λόγω καθηγητές πραγματοποίησαν τις αναφερόμενες για τον καθένα ώρες υπερωριακής διδασκαλίας</a:t>
          </a:r>
        </a:p>
        <a:p>
          <a:pPr algn="l" rtl="0">
            <a:defRPr sz="1000"/>
          </a:pPr>
          <a:r>
            <a:rPr lang="el-GR" sz="1000" b="0" i="0" strike="noStrike">
              <a:solidFill>
                <a:srgbClr val="000000"/>
              </a:solidFill>
              <a:latin typeface="+mn-lt"/>
              <a:cs typeface="Arial" pitchFamily="34" charset="0"/>
            </a:rPr>
            <a:t>β) Οι υπερωρίες έγιναν πέραν του υποχρεωτικού τους ωραρίου</a:t>
          </a:r>
        </a:p>
        <a:p>
          <a:pPr algn="l" rtl="0">
            <a:defRPr sz="1000"/>
          </a:pPr>
          <a:r>
            <a:rPr lang="el-GR" sz="1000" b="0" i="0" strike="noStrike">
              <a:solidFill>
                <a:srgbClr val="000000"/>
              </a:solidFill>
              <a:latin typeface="+mn-lt"/>
              <a:cs typeface="Arial" pitchFamily="34" charset="0"/>
            </a:rPr>
            <a:t>γ) Οι άλλοι καθηγητές της ίδιας η συγγενούς ειδικότητας με τους ανωτέρω έχουν συμπληρώσει το υποχρεωτικό τους ωράριο </a:t>
          </a:r>
        </a:p>
        <a:p>
          <a:pPr algn="l" rtl="0">
            <a:defRPr sz="1000"/>
          </a:pPr>
          <a:endParaRPr lang="el-GR" sz="1000" b="0" i="0" strike="noStrike">
            <a:solidFill>
              <a:srgbClr val="000000"/>
            </a:solidFill>
            <a:latin typeface="HellasArial"/>
          </a:endParaRPr>
        </a:p>
      </xdr:txBody>
    </xdr:sp>
    <xdr:clientData/>
  </xdr:twoCellAnchor>
  <xdr:twoCellAnchor>
    <xdr:from>
      <xdr:col>0</xdr:col>
      <xdr:colOff>91440</xdr:colOff>
      <xdr:row>29</xdr:row>
      <xdr:rowOff>48578</xdr:rowOff>
    </xdr:from>
    <xdr:to>
      <xdr:col>7</xdr:col>
      <xdr:colOff>563880</xdr:colOff>
      <xdr:row>34</xdr:row>
      <xdr:rowOff>15240</xdr:rowOff>
    </xdr:to>
    <xdr:sp macro="" textlink="" fLocksText="0">
      <xdr:nvSpPr>
        <xdr:cNvPr id="2052" name="Text 5"/>
        <xdr:cNvSpPr txBox="1">
          <a:spLocks noChangeArrowheads="1"/>
        </xdr:cNvSpPr>
      </xdr:nvSpPr>
      <xdr:spPr bwMode="auto">
        <a:xfrm>
          <a:off x="91440" y="5603558"/>
          <a:ext cx="6964680" cy="804862"/>
        </a:xfrm>
        <a:prstGeom prst="rect">
          <a:avLst/>
        </a:prstGeom>
        <a:solidFill>
          <a:srgbClr val="FFFFFF"/>
        </a:solidFill>
        <a:ln w="9360" cap="sq">
          <a:solidFill>
            <a:srgbClr val="FFFFFF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el-GR" sz="1000" b="0" i="0" strike="noStrike">
              <a:solidFill>
                <a:srgbClr val="000000"/>
              </a:solidFill>
              <a:latin typeface="+mn-lt"/>
            </a:rPr>
            <a:t>ΒΕΒΑΙΩΝΕΤΑΙ  ΟΤΙ:</a:t>
          </a:r>
        </a:p>
        <a:p>
          <a:pPr algn="l" rtl="0">
            <a:defRPr sz="1000"/>
          </a:pPr>
          <a:endParaRPr lang="el-GR" sz="1000" b="0" i="0" strike="noStrike">
            <a:solidFill>
              <a:srgbClr val="000000"/>
            </a:solidFill>
            <a:latin typeface="+mn-lt"/>
          </a:endParaRPr>
        </a:p>
        <a:p>
          <a:pPr algn="l" rtl="0">
            <a:defRPr sz="1000"/>
          </a:pPr>
          <a:r>
            <a:rPr lang="el-GR" sz="1000" b="0" i="0" strike="noStrike">
              <a:solidFill>
                <a:srgbClr val="000000"/>
              </a:solidFill>
              <a:latin typeface="+mn-lt"/>
              <a:cs typeface="Arial" pitchFamily="34" charset="0"/>
            </a:rPr>
            <a:t>α) Οτι οι</a:t>
          </a:r>
          <a:r>
            <a:rPr lang="el-GR" sz="1000" b="0" i="0" strike="noStrike" baseline="0">
              <a:solidFill>
                <a:srgbClr val="000000"/>
              </a:solidFill>
              <a:latin typeface="+mn-lt"/>
              <a:cs typeface="Arial" pitchFamily="34" charset="0"/>
            </a:rPr>
            <a:t> δικαιούχοι καθηγητές </a:t>
          </a:r>
          <a:r>
            <a:rPr lang="el-GR" sz="1000" b="0" i="0" strike="noStrike">
              <a:solidFill>
                <a:srgbClr val="000000"/>
              </a:solidFill>
              <a:latin typeface="+mn-lt"/>
              <a:cs typeface="Arial" pitchFamily="34" charset="0"/>
            </a:rPr>
            <a:t>δεν έχουν εισπράξει απο άλλη πηγή αμοιβή για την ίδια αιτία και ότι το σύνολο των αποζημιώσεων για κάθε μήνα δεν υπερβαίνει το ποσό 30% του 1/8 των ετήσιων τακτικών αποδοχών</a:t>
          </a:r>
        </a:p>
        <a:p>
          <a:pPr algn="l" rtl="0">
            <a:defRPr sz="1000"/>
          </a:pPr>
          <a:endParaRPr lang="el-GR" sz="1000" b="0" i="0" strike="noStrike">
            <a:solidFill>
              <a:srgbClr val="000000"/>
            </a:solidFill>
            <a:latin typeface="+mn-lt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topLeftCell="A4" workbookViewId="0">
      <selection activeCell="F9" sqref="F9:G10"/>
    </sheetView>
  </sheetViews>
  <sheetFormatPr defaultRowHeight="13.2"/>
  <cols>
    <col min="1" max="1" width="31.44140625" customWidth="1"/>
    <col min="2" max="2" width="31.6640625" customWidth="1"/>
    <col min="5" max="5" width="10.6640625" customWidth="1"/>
    <col min="6" max="6" width="10.109375" customWidth="1"/>
  </cols>
  <sheetData>
    <row r="1" spans="1:7" ht="18.75" customHeight="1">
      <c r="E1" s="1" t="s">
        <v>0</v>
      </c>
      <c r="F1" s="2"/>
    </row>
    <row r="2" spans="1:7" ht="18" customHeight="1">
      <c r="A2" t="s">
        <v>1</v>
      </c>
      <c r="B2" s="2"/>
      <c r="E2" s="1" t="s">
        <v>2</v>
      </c>
      <c r="F2" s="2"/>
    </row>
    <row r="3" spans="1:7" ht="18" customHeight="1">
      <c r="A3" t="s">
        <v>3</v>
      </c>
      <c r="B3" s="2"/>
      <c r="E3" s="1" t="s">
        <v>4</v>
      </c>
      <c r="F3" s="2"/>
    </row>
    <row r="4" spans="1:7" ht="18" customHeight="1">
      <c r="A4" t="s">
        <v>5</v>
      </c>
      <c r="B4" s="2"/>
    </row>
    <row r="5" spans="1:7" ht="18" customHeight="1">
      <c r="A5" t="s">
        <v>6</v>
      </c>
      <c r="B5" s="2"/>
    </row>
    <row r="6" spans="1:7" ht="18" customHeight="1">
      <c r="A6" t="s">
        <v>7</v>
      </c>
      <c r="B6" s="2"/>
    </row>
    <row r="7" spans="1:7" ht="18" customHeight="1">
      <c r="A7" t="s">
        <v>8</v>
      </c>
      <c r="B7" s="2"/>
    </row>
    <row r="8" spans="1:7" ht="48.75" customHeight="1">
      <c r="A8" s="3" t="s">
        <v>9</v>
      </c>
      <c r="B8" s="3" t="s">
        <v>10</v>
      </c>
      <c r="C8" s="3" t="s">
        <v>11</v>
      </c>
      <c r="D8" s="3" t="s">
        <v>12</v>
      </c>
      <c r="E8" s="4" t="s">
        <v>44</v>
      </c>
      <c r="F8" s="4" t="s">
        <v>13</v>
      </c>
      <c r="G8" s="4" t="s">
        <v>14</v>
      </c>
    </row>
    <row r="9" spans="1:7" ht="19.5" customHeight="1">
      <c r="A9" s="2"/>
      <c r="B9" s="2"/>
      <c r="C9" s="2"/>
      <c r="D9" s="5"/>
      <c r="E9" s="5"/>
      <c r="F9" s="2"/>
      <c r="G9" s="2"/>
    </row>
    <row r="10" spans="1:7" ht="19.5" customHeight="1">
      <c r="A10" s="6"/>
      <c r="B10" s="6"/>
      <c r="C10" s="2"/>
      <c r="D10" s="2"/>
      <c r="E10" s="2"/>
      <c r="F10" s="6"/>
      <c r="G10" s="6"/>
    </row>
    <row r="11" spans="1:7" ht="19.5" customHeight="1">
      <c r="A11" s="6"/>
      <c r="B11" s="6"/>
      <c r="C11" s="2"/>
      <c r="D11" s="2"/>
      <c r="E11" s="2"/>
      <c r="F11" s="6"/>
      <c r="G11" s="6"/>
    </row>
    <row r="12" spans="1:7" ht="19.5" customHeight="1">
      <c r="A12" s="6"/>
      <c r="B12" s="6"/>
      <c r="C12" s="2"/>
      <c r="D12" s="2"/>
      <c r="E12" s="2"/>
      <c r="F12" s="6"/>
      <c r="G12" s="6"/>
    </row>
    <row r="13" spans="1:7" ht="19.5" customHeight="1">
      <c r="A13" s="6"/>
      <c r="B13" s="6"/>
      <c r="C13" s="2"/>
      <c r="D13" s="2"/>
      <c r="E13" s="2"/>
      <c r="F13" s="6"/>
      <c r="G13" s="6"/>
    </row>
    <row r="14" spans="1:7" ht="19.5" customHeight="1">
      <c r="A14" s="6"/>
      <c r="B14" s="6"/>
      <c r="C14" s="2"/>
      <c r="D14" s="2"/>
      <c r="E14" s="2"/>
      <c r="F14" s="6"/>
      <c r="G14" s="6"/>
    </row>
    <row r="15" spans="1:7" ht="19.5" customHeight="1">
      <c r="A15" s="6"/>
      <c r="B15" s="6"/>
      <c r="C15" s="2"/>
      <c r="D15" s="2"/>
      <c r="E15" s="2"/>
      <c r="F15" s="6"/>
      <c r="G15" s="6"/>
    </row>
    <row r="16" spans="1:7" ht="19.5" customHeight="1">
      <c r="A16" s="6"/>
      <c r="B16" s="6"/>
      <c r="C16" s="2"/>
      <c r="D16" s="2"/>
      <c r="E16" s="2"/>
      <c r="F16" s="6"/>
      <c r="G16" s="6"/>
    </row>
    <row r="17" spans="1:7" ht="19.5" customHeight="1">
      <c r="A17" s="6"/>
      <c r="B17" s="6"/>
      <c r="C17" s="2"/>
      <c r="D17" s="2"/>
      <c r="E17" s="2"/>
      <c r="F17" s="6"/>
      <c r="G17" s="6"/>
    </row>
    <row r="18" spans="1:7" ht="19.5" customHeight="1">
      <c r="A18" s="6"/>
      <c r="B18" s="6"/>
      <c r="C18" s="2"/>
      <c r="D18" s="2"/>
      <c r="E18" s="2"/>
      <c r="F18" s="6"/>
      <c r="G18" s="6"/>
    </row>
    <row r="20" spans="1:7" ht="30.75" customHeight="1">
      <c r="A20" s="7" t="s">
        <v>15</v>
      </c>
    </row>
    <row r="21" spans="1:7" ht="17.399999999999999">
      <c r="A21" s="7"/>
    </row>
    <row r="22" spans="1:7" ht="17.399999999999999">
      <c r="A22" s="7" t="s">
        <v>16</v>
      </c>
    </row>
  </sheetData>
  <sheetProtection selectLockedCells="1" selectUnlockedCells="1"/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7"/>
  <sheetViews>
    <sheetView workbookViewId="0">
      <selection activeCell="J12" sqref="J12"/>
    </sheetView>
  </sheetViews>
  <sheetFormatPr defaultColWidth="9.6640625" defaultRowHeight="13.2"/>
  <cols>
    <col min="1" max="1" width="8.5546875" customWidth="1"/>
    <col min="2" max="2" width="32.77734375" bestFit="1" customWidth="1"/>
    <col min="3" max="3" width="14.44140625" customWidth="1"/>
    <col min="4" max="4" width="3.77734375" bestFit="1" customWidth="1"/>
    <col min="5" max="5" width="14.21875" customWidth="1"/>
    <col min="6" max="6" width="12.109375" customWidth="1"/>
    <col min="7" max="7" width="10.21875" customWidth="1"/>
    <col min="8" max="8" width="9.77734375" customWidth="1"/>
    <col min="9" max="9" width="8" customWidth="1"/>
    <col min="10" max="10" width="8.88671875" customWidth="1"/>
    <col min="11" max="11" width="9" customWidth="1"/>
    <col min="12" max="12" width="9.44140625" customWidth="1"/>
    <col min="13" max="13" width="9.5546875" customWidth="1"/>
    <col min="14" max="15" width="9.6640625" customWidth="1"/>
  </cols>
  <sheetData>
    <row r="1" spans="1:22" ht="13.8">
      <c r="A1" s="31" t="s">
        <v>17</v>
      </c>
      <c r="B1" s="31"/>
      <c r="C1" s="31"/>
      <c r="D1" s="31"/>
      <c r="E1" s="31"/>
      <c r="F1" s="32"/>
      <c r="G1" s="32"/>
      <c r="H1" s="32"/>
      <c r="I1" s="32"/>
      <c r="J1" s="32"/>
      <c r="K1" s="32"/>
      <c r="L1" s="20"/>
      <c r="M1" s="21"/>
      <c r="N1" s="15"/>
      <c r="O1" s="15"/>
    </row>
    <row r="2" spans="1:22" ht="13.8">
      <c r="A2" s="31" t="s">
        <v>18</v>
      </c>
      <c r="B2" s="31"/>
      <c r="C2" s="31"/>
      <c r="D2" s="31"/>
      <c r="E2" s="31"/>
      <c r="F2" s="33"/>
      <c r="G2" s="33"/>
      <c r="H2" s="32"/>
      <c r="I2" s="32"/>
      <c r="J2" s="34" t="s">
        <v>0</v>
      </c>
      <c r="K2" s="35">
        <f>+'εισαγωγή δεδομένων'!F1</f>
        <v>0</v>
      </c>
      <c r="L2" s="10"/>
      <c r="M2" s="24"/>
      <c r="N2" s="16"/>
      <c r="O2" s="16"/>
      <c r="P2" s="9"/>
      <c r="Q2" s="9"/>
      <c r="R2" s="9"/>
      <c r="S2" s="9"/>
      <c r="T2" s="9"/>
      <c r="U2" s="9"/>
      <c r="V2" s="9"/>
    </row>
    <row r="3" spans="1:22" ht="13.8">
      <c r="A3" s="31" t="s">
        <v>19</v>
      </c>
      <c r="B3" s="31"/>
      <c r="C3" s="31"/>
      <c r="D3" s="31"/>
      <c r="E3" s="31"/>
      <c r="F3" s="33"/>
      <c r="G3" s="33"/>
      <c r="H3" s="32"/>
      <c r="I3" s="32"/>
      <c r="J3" s="34" t="s">
        <v>2</v>
      </c>
      <c r="K3" s="35">
        <f>+'εισαγωγή δεδομένων'!F2</f>
        <v>0</v>
      </c>
      <c r="L3" s="10"/>
      <c r="M3" s="24"/>
      <c r="N3" s="16"/>
      <c r="O3" s="16"/>
      <c r="P3" s="9"/>
      <c r="Q3" s="9"/>
      <c r="R3" s="9"/>
      <c r="S3" s="9"/>
      <c r="T3" s="9"/>
      <c r="U3" s="9"/>
      <c r="V3" s="9"/>
    </row>
    <row r="4" spans="1:22" ht="13.8">
      <c r="A4" s="31" t="s">
        <v>20</v>
      </c>
      <c r="B4" s="31"/>
      <c r="C4" s="31"/>
      <c r="D4" s="31"/>
      <c r="E4" s="31"/>
      <c r="F4" s="33"/>
      <c r="G4" s="33"/>
      <c r="H4" s="32"/>
      <c r="I4" s="32"/>
      <c r="J4" s="34" t="s">
        <v>4</v>
      </c>
      <c r="K4" s="35">
        <f>+'εισαγωγή δεδομένων'!F3</f>
        <v>0</v>
      </c>
      <c r="L4" s="10"/>
      <c r="M4" s="24"/>
      <c r="N4" s="16"/>
      <c r="O4" s="16"/>
      <c r="P4" s="9"/>
      <c r="Q4" s="9"/>
      <c r="R4" s="9"/>
      <c r="S4" s="9"/>
      <c r="T4" s="9"/>
      <c r="U4" s="9"/>
      <c r="V4" s="9"/>
    </row>
    <row r="5" spans="1:22" ht="13.8">
      <c r="A5" s="31" t="s">
        <v>21</v>
      </c>
      <c r="B5" s="31"/>
      <c r="C5" s="31"/>
      <c r="D5" s="31"/>
      <c r="E5" s="31"/>
      <c r="F5" s="33"/>
      <c r="G5" s="33"/>
      <c r="H5" s="32"/>
      <c r="I5" s="32"/>
      <c r="J5" s="32"/>
      <c r="K5" s="32"/>
      <c r="L5" s="9"/>
      <c r="M5" s="9"/>
      <c r="N5" s="16"/>
      <c r="O5" s="16"/>
      <c r="P5" s="9"/>
      <c r="Q5" s="9"/>
      <c r="R5" s="9"/>
      <c r="S5" s="9"/>
      <c r="T5" s="9"/>
      <c r="U5" s="9"/>
      <c r="V5" s="9"/>
    </row>
    <row r="6" spans="1:22" ht="15.6">
      <c r="A6" s="31" t="s">
        <v>41</v>
      </c>
      <c r="B6" s="36">
        <f>'εισαγωγή δεδομένων'!B2</f>
        <v>0</v>
      </c>
      <c r="C6" s="31"/>
      <c r="D6" s="31"/>
      <c r="E6" s="57" t="s">
        <v>22</v>
      </c>
      <c r="F6" s="57"/>
      <c r="G6" s="57"/>
      <c r="H6" s="57"/>
      <c r="I6" s="57"/>
      <c r="J6" s="57"/>
      <c r="K6" s="32"/>
      <c r="L6" s="22"/>
      <c r="M6" s="9"/>
      <c r="N6" s="16"/>
      <c r="O6" s="16"/>
      <c r="P6" s="9"/>
      <c r="Q6" s="9"/>
      <c r="R6" s="9"/>
      <c r="S6" s="9"/>
      <c r="T6" s="9"/>
      <c r="U6" s="9"/>
      <c r="V6" s="9"/>
    </row>
    <row r="7" spans="1:22" ht="15.6">
      <c r="A7" s="31" t="s">
        <v>39</v>
      </c>
      <c r="B7" s="36">
        <f>'εισαγωγή δεδομένων'!B3</f>
        <v>0</v>
      </c>
      <c r="C7" s="36"/>
      <c r="D7" s="36"/>
      <c r="E7" s="41" t="s">
        <v>42</v>
      </c>
      <c r="F7" s="41"/>
      <c r="G7" s="41"/>
      <c r="H7" s="41"/>
      <c r="I7" s="41"/>
      <c r="J7" s="41"/>
      <c r="K7" s="33"/>
      <c r="L7" s="9"/>
      <c r="M7" s="9"/>
      <c r="N7" s="16"/>
      <c r="O7" s="16"/>
      <c r="P7" s="9"/>
      <c r="Q7" s="9"/>
      <c r="R7" s="9"/>
      <c r="S7" s="9"/>
      <c r="T7" s="9"/>
      <c r="U7" s="9"/>
      <c r="V7" s="9"/>
    </row>
    <row r="8" spans="1:22" ht="13.8">
      <c r="A8" s="31" t="s">
        <v>40</v>
      </c>
      <c r="B8" s="36">
        <f>'εισαγωγή δεδομένων'!B4</f>
        <v>0</v>
      </c>
      <c r="C8" s="36"/>
      <c r="D8" s="36"/>
      <c r="E8" s="37" t="s">
        <v>23</v>
      </c>
      <c r="F8" s="38"/>
      <c r="G8" s="39"/>
      <c r="H8" s="38">
        <f>+'εισαγωγή δεδομένων'!B6</f>
        <v>0</v>
      </c>
      <c r="I8" s="39"/>
      <c r="J8" s="38"/>
      <c r="K8" s="37"/>
      <c r="L8" s="23"/>
      <c r="M8" s="23"/>
      <c r="N8" s="16"/>
      <c r="O8" s="16"/>
      <c r="P8" s="9"/>
      <c r="Q8" s="9"/>
      <c r="R8" s="9"/>
      <c r="S8" s="9"/>
      <c r="T8" s="9"/>
      <c r="U8" s="9"/>
      <c r="V8" s="9"/>
    </row>
    <row r="9" spans="1:22" ht="13.8">
      <c r="A9" s="31"/>
      <c r="B9" s="36"/>
      <c r="C9" s="36"/>
      <c r="D9" s="36"/>
      <c r="E9" s="37"/>
      <c r="F9" s="38"/>
      <c r="G9" s="39"/>
      <c r="H9" s="38"/>
      <c r="I9" s="39"/>
      <c r="J9" s="38"/>
      <c r="K9" s="37"/>
      <c r="L9" s="23"/>
      <c r="M9" s="23"/>
      <c r="N9" s="16"/>
      <c r="O9" s="16"/>
      <c r="P9" s="9"/>
      <c r="Q9" s="9"/>
      <c r="R9" s="9"/>
      <c r="S9" s="9"/>
      <c r="T9" s="9"/>
      <c r="U9" s="9"/>
      <c r="V9" s="9"/>
    </row>
    <row r="10" spans="1:22" ht="14.4" thickBot="1">
      <c r="A10" s="32"/>
      <c r="B10" s="32"/>
      <c r="C10" s="32"/>
      <c r="D10" s="40"/>
      <c r="E10" s="40"/>
      <c r="F10" s="40"/>
      <c r="G10" s="40"/>
      <c r="H10" s="40"/>
      <c r="I10" s="56" t="s">
        <v>24</v>
      </c>
      <c r="J10" s="56"/>
      <c r="K10" s="56"/>
      <c r="L10" s="16"/>
      <c r="M10" s="16"/>
      <c r="N10" s="16"/>
      <c r="O10" s="16"/>
      <c r="P10" s="9"/>
      <c r="Q10" s="9"/>
      <c r="R10" s="9"/>
      <c r="S10" s="9"/>
      <c r="T10" s="9"/>
      <c r="U10" s="9"/>
      <c r="V10" s="9"/>
    </row>
    <row r="11" spans="1:22" s="9" customFormat="1" ht="55.8" thickTop="1">
      <c r="A11" s="25" t="s">
        <v>32</v>
      </c>
      <c r="B11" s="26" t="s">
        <v>33</v>
      </c>
      <c r="C11" s="26" t="s">
        <v>12</v>
      </c>
      <c r="D11" s="26" t="s">
        <v>26</v>
      </c>
      <c r="E11" s="26" t="s">
        <v>11</v>
      </c>
      <c r="F11" s="27" t="s">
        <v>34</v>
      </c>
      <c r="G11" s="27" t="s">
        <v>14</v>
      </c>
      <c r="H11" s="27" t="s">
        <v>31</v>
      </c>
      <c r="I11" s="28" t="s">
        <v>35</v>
      </c>
      <c r="J11" s="29" t="s">
        <v>36</v>
      </c>
      <c r="K11" s="27" t="s">
        <v>27</v>
      </c>
      <c r="L11" s="29" t="s">
        <v>37</v>
      </c>
      <c r="M11" s="30" t="s">
        <v>38</v>
      </c>
      <c r="N11" s="16"/>
      <c r="O11" s="16"/>
    </row>
    <row r="12" spans="1:22" ht="13.8">
      <c r="A12" s="42">
        <v>1</v>
      </c>
      <c r="B12" s="43">
        <f>'εισαγωγή δεδομένων'!A9</f>
        <v>0</v>
      </c>
      <c r="C12" s="44">
        <f>'εισαγωγή δεδομένων'!D9</f>
        <v>0</v>
      </c>
      <c r="D12" s="44">
        <f>'εισαγωγή δεδομένων'!E9</f>
        <v>0</v>
      </c>
      <c r="E12" s="45">
        <f>'εισαγωγή δεδομένων'!C9</f>
        <v>0</v>
      </c>
      <c r="F12" s="43">
        <f>'εισαγωγή δεδομένων'!F9</f>
        <v>0</v>
      </c>
      <c r="G12" s="46">
        <f>'εισαγωγή δεδομένων'!G9</f>
        <v>0</v>
      </c>
      <c r="H12" s="46">
        <f>ROUND((G12*F12),2)</f>
        <v>0</v>
      </c>
      <c r="I12" s="46">
        <f>ROUND((H12*0.02),2)</f>
        <v>0</v>
      </c>
      <c r="J12" s="46">
        <f>ROUND(((H12-I12-K12)*20%),2)</f>
        <v>0</v>
      </c>
      <c r="K12" s="46">
        <f>ROUND((H12*0.01),2)</f>
        <v>0</v>
      </c>
      <c r="L12" s="46">
        <f t="shared" ref="L12:L21" si="0">ROUND((J12+I12+K12),2)</f>
        <v>0</v>
      </c>
      <c r="M12" s="47">
        <f t="shared" ref="M12:M22" si="1">H12-L12</f>
        <v>0</v>
      </c>
      <c r="N12" s="16"/>
      <c r="O12" s="16"/>
      <c r="P12" s="9"/>
      <c r="Q12" s="9"/>
      <c r="R12" s="9"/>
      <c r="S12" s="9"/>
      <c r="T12" s="9"/>
      <c r="U12" s="9"/>
      <c r="V12" s="9"/>
    </row>
    <row r="13" spans="1:22" ht="13.8">
      <c r="A13" s="42">
        <f t="shared" ref="A13:A21" si="2">+A12+1</f>
        <v>2</v>
      </c>
      <c r="B13" s="43">
        <f>'εισαγωγή δεδομένων'!A10</f>
        <v>0</v>
      </c>
      <c r="C13" s="44">
        <f>'εισαγωγή δεδομένων'!D10</f>
        <v>0</v>
      </c>
      <c r="D13" s="44">
        <f>'εισαγωγή δεδομένων'!E10</f>
        <v>0</v>
      </c>
      <c r="E13" s="45">
        <f>'εισαγωγή δεδομένων'!C10</f>
        <v>0</v>
      </c>
      <c r="F13" s="43">
        <f>'εισαγωγή δεδομένων'!F10</f>
        <v>0</v>
      </c>
      <c r="G13" s="46">
        <f>'εισαγωγή δεδομένων'!G10</f>
        <v>0</v>
      </c>
      <c r="H13" s="46">
        <f t="shared" ref="H13:H21" si="3">ROUND((G13*F13),2)</f>
        <v>0</v>
      </c>
      <c r="I13" s="46">
        <f t="shared" ref="I13:I21" si="4">ROUND((H13*0.02),2)</f>
        <v>0</v>
      </c>
      <c r="J13" s="46">
        <f t="shared" ref="J13:J21" si="5">ROUND(((H13-I13-K13)*20%),2)</f>
        <v>0</v>
      </c>
      <c r="K13" s="46">
        <f t="shared" ref="K13:K21" si="6">ROUND((H13*0.01),2)</f>
        <v>0</v>
      </c>
      <c r="L13" s="46">
        <f t="shared" si="0"/>
        <v>0</v>
      </c>
      <c r="M13" s="47">
        <f t="shared" si="1"/>
        <v>0</v>
      </c>
      <c r="N13" s="16"/>
      <c r="O13" s="16"/>
      <c r="P13" s="9"/>
      <c r="Q13" s="9"/>
      <c r="R13" s="9"/>
      <c r="S13" s="9"/>
      <c r="T13" s="9"/>
      <c r="U13" s="9"/>
      <c r="V13" s="9"/>
    </row>
    <row r="14" spans="1:22" ht="13.8">
      <c r="A14" s="42">
        <f t="shared" si="2"/>
        <v>3</v>
      </c>
      <c r="B14" s="43">
        <f>'εισαγωγή δεδομένων'!A11</f>
        <v>0</v>
      </c>
      <c r="C14" s="44">
        <f>'εισαγωγή δεδομένων'!D11</f>
        <v>0</v>
      </c>
      <c r="D14" s="44">
        <f>'εισαγωγή δεδομένων'!E11</f>
        <v>0</v>
      </c>
      <c r="E14" s="45">
        <f>'εισαγωγή δεδομένων'!C11</f>
        <v>0</v>
      </c>
      <c r="F14" s="43">
        <f>'εισαγωγή δεδομένων'!F11</f>
        <v>0</v>
      </c>
      <c r="G14" s="46">
        <f>'εισαγωγή δεδομένων'!G11</f>
        <v>0</v>
      </c>
      <c r="H14" s="46">
        <f t="shared" si="3"/>
        <v>0</v>
      </c>
      <c r="I14" s="46">
        <f t="shared" si="4"/>
        <v>0</v>
      </c>
      <c r="J14" s="46">
        <f t="shared" si="5"/>
        <v>0</v>
      </c>
      <c r="K14" s="46">
        <f t="shared" si="6"/>
        <v>0</v>
      </c>
      <c r="L14" s="46">
        <f t="shared" si="0"/>
        <v>0</v>
      </c>
      <c r="M14" s="47">
        <f t="shared" si="1"/>
        <v>0</v>
      </c>
      <c r="N14" s="16"/>
      <c r="O14" s="16"/>
      <c r="P14" s="9"/>
      <c r="Q14" s="9"/>
      <c r="R14" s="9"/>
      <c r="S14" s="9"/>
      <c r="T14" s="9"/>
      <c r="U14" s="9"/>
      <c r="V14" s="9"/>
    </row>
    <row r="15" spans="1:22" ht="13.8">
      <c r="A15" s="42">
        <f t="shared" si="2"/>
        <v>4</v>
      </c>
      <c r="B15" s="43">
        <f>'εισαγωγή δεδομένων'!A12</f>
        <v>0</v>
      </c>
      <c r="C15" s="44">
        <f>'εισαγωγή δεδομένων'!D12</f>
        <v>0</v>
      </c>
      <c r="D15" s="44">
        <f>'εισαγωγή δεδομένων'!E12</f>
        <v>0</v>
      </c>
      <c r="E15" s="45">
        <f>'εισαγωγή δεδομένων'!C12</f>
        <v>0</v>
      </c>
      <c r="F15" s="43">
        <f>'εισαγωγή δεδομένων'!F12</f>
        <v>0</v>
      </c>
      <c r="G15" s="46">
        <f>'εισαγωγή δεδομένων'!G12</f>
        <v>0</v>
      </c>
      <c r="H15" s="46">
        <f t="shared" si="3"/>
        <v>0</v>
      </c>
      <c r="I15" s="46">
        <f t="shared" si="4"/>
        <v>0</v>
      </c>
      <c r="J15" s="46">
        <f t="shared" si="5"/>
        <v>0</v>
      </c>
      <c r="K15" s="46">
        <f t="shared" si="6"/>
        <v>0</v>
      </c>
      <c r="L15" s="46">
        <f t="shared" si="0"/>
        <v>0</v>
      </c>
      <c r="M15" s="47">
        <f t="shared" si="1"/>
        <v>0</v>
      </c>
      <c r="N15" s="16"/>
      <c r="O15" s="16"/>
      <c r="P15" s="9"/>
      <c r="Q15" s="9"/>
      <c r="R15" s="9"/>
      <c r="S15" s="9"/>
      <c r="T15" s="9"/>
      <c r="U15" s="9"/>
      <c r="V15" s="9"/>
    </row>
    <row r="16" spans="1:22" ht="13.8">
      <c r="A16" s="42">
        <f t="shared" si="2"/>
        <v>5</v>
      </c>
      <c r="B16" s="43">
        <f>'εισαγωγή δεδομένων'!A13</f>
        <v>0</v>
      </c>
      <c r="C16" s="44">
        <f>'εισαγωγή δεδομένων'!D13</f>
        <v>0</v>
      </c>
      <c r="D16" s="44">
        <f>'εισαγωγή δεδομένων'!E13</f>
        <v>0</v>
      </c>
      <c r="E16" s="45">
        <f>'εισαγωγή δεδομένων'!C13</f>
        <v>0</v>
      </c>
      <c r="F16" s="43">
        <f>'εισαγωγή δεδομένων'!F13</f>
        <v>0</v>
      </c>
      <c r="G16" s="46">
        <f>'εισαγωγή δεδομένων'!G13</f>
        <v>0</v>
      </c>
      <c r="H16" s="46">
        <f t="shared" si="3"/>
        <v>0</v>
      </c>
      <c r="I16" s="46">
        <f t="shared" si="4"/>
        <v>0</v>
      </c>
      <c r="J16" s="46">
        <f t="shared" si="5"/>
        <v>0</v>
      </c>
      <c r="K16" s="46">
        <f t="shared" si="6"/>
        <v>0</v>
      </c>
      <c r="L16" s="46">
        <f t="shared" si="0"/>
        <v>0</v>
      </c>
      <c r="M16" s="47">
        <f t="shared" si="1"/>
        <v>0</v>
      </c>
      <c r="N16" s="16"/>
      <c r="O16" s="16"/>
      <c r="P16" s="9"/>
      <c r="Q16" s="9"/>
      <c r="R16" s="9"/>
      <c r="S16" s="9"/>
      <c r="T16" s="9"/>
      <c r="U16" s="9"/>
      <c r="V16" s="9"/>
    </row>
    <row r="17" spans="1:22" ht="13.8">
      <c r="A17" s="42">
        <f t="shared" si="2"/>
        <v>6</v>
      </c>
      <c r="B17" s="43">
        <f>'εισαγωγή δεδομένων'!A14</f>
        <v>0</v>
      </c>
      <c r="C17" s="44">
        <f>'εισαγωγή δεδομένων'!D14</f>
        <v>0</v>
      </c>
      <c r="D17" s="44">
        <f>'εισαγωγή δεδομένων'!E14</f>
        <v>0</v>
      </c>
      <c r="E17" s="45">
        <f>'εισαγωγή δεδομένων'!C14</f>
        <v>0</v>
      </c>
      <c r="F17" s="43">
        <f>'εισαγωγή δεδομένων'!F14</f>
        <v>0</v>
      </c>
      <c r="G17" s="46">
        <f>'εισαγωγή δεδομένων'!G14</f>
        <v>0</v>
      </c>
      <c r="H17" s="46">
        <f t="shared" si="3"/>
        <v>0</v>
      </c>
      <c r="I17" s="46">
        <f t="shared" si="4"/>
        <v>0</v>
      </c>
      <c r="J17" s="46">
        <f t="shared" si="5"/>
        <v>0</v>
      </c>
      <c r="K17" s="46">
        <f t="shared" si="6"/>
        <v>0</v>
      </c>
      <c r="L17" s="46">
        <f t="shared" si="0"/>
        <v>0</v>
      </c>
      <c r="M17" s="47">
        <f t="shared" si="1"/>
        <v>0</v>
      </c>
      <c r="N17" s="16"/>
      <c r="O17" s="16"/>
      <c r="P17" s="9"/>
      <c r="Q17" s="9"/>
      <c r="R17" s="9"/>
      <c r="S17" s="9"/>
      <c r="T17" s="9"/>
      <c r="U17" s="9"/>
      <c r="V17" s="9"/>
    </row>
    <row r="18" spans="1:22" ht="13.8">
      <c r="A18" s="42">
        <f t="shared" si="2"/>
        <v>7</v>
      </c>
      <c r="B18" s="43">
        <f>'εισαγωγή δεδομένων'!A15</f>
        <v>0</v>
      </c>
      <c r="C18" s="44">
        <f>'εισαγωγή δεδομένων'!D15</f>
        <v>0</v>
      </c>
      <c r="D18" s="44">
        <f>'εισαγωγή δεδομένων'!E15</f>
        <v>0</v>
      </c>
      <c r="E18" s="45">
        <f>'εισαγωγή δεδομένων'!C15</f>
        <v>0</v>
      </c>
      <c r="F18" s="43">
        <f>'εισαγωγή δεδομένων'!F15</f>
        <v>0</v>
      </c>
      <c r="G18" s="46">
        <f>'εισαγωγή δεδομένων'!G15</f>
        <v>0</v>
      </c>
      <c r="H18" s="46">
        <f t="shared" si="3"/>
        <v>0</v>
      </c>
      <c r="I18" s="46">
        <f t="shared" si="4"/>
        <v>0</v>
      </c>
      <c r="J18" s="46">
        <f t="shared" si="5"/>
        <v>0</v>
      </c>
      <c r="K18" s="46">
        <f t="shared" si="6"/>
        <v>0</v>
      </c>
      <c r="L18" s="46">
        <f t="shared" si="0"/>
        <v>0</v>
      </c>
      <c r="M18" s="47">
        <f t="shared" si="1"/>
        <v>0</v>
      </c>
      <c r="N18" s="16"/>
      <c r="O18" s="16"/>
      <c r="P18" s="9"/>
      <c r="Q18" s="9"/>
      <c r="R18" s="9"/>
      <c r="S18" s="9"/>
      <c r="T18" s="9"/>
      <c r="U18" s="9"/>
      <c r="V18" s="9"/>
    </row>
    <row r="19" spans="1:22" ht="13.8">
      <c r="A19" s="42">
        <f t="shared" si="2"/>
        <v>8</v>
      </c>
      <c r="B19" s="43">
        <f>'εισαγωγή δεδομένων'!A16</f>
        <v>0</v>
      </c>
      <c r="C19" s="44">
        <f>'εισαγωγή δεδομένων'!D16</f>
        <v>0</v>
      </c>
      <c r="D19" s="44">
        <f>'εισαγωγή δεδομένων'!E16</f>
        <v>0</v>
      </c>
      <c r="E19" s="45">
        <f>'εισαγωγή δεδομένων'!C16</f>
        <v>0</v>
      </c>
      <c r="F19" s="43">
        <f>'εισαγωγή δεδομένων'!F16</f>
        <v>0</v>
      </c>
      <c r="G19" s="46">
        <f>'εισαγωγή δεδομένων'!G16</f>
        <v>0</v>
      </c>
      <c r="H19" s="46">
        <f t="shared" si="3"/>
        <v>0</v>
      </c>
      <c r="I19" s="46">
        <f t="shared" si="4"/>
        <v>0</v>
      </c>
      <c r="J19" s="46">
        <f t="shared" si="5"/>
        <v>0</v>
      </c>
      <c r="K19" s="46">
        <f t="shared" si="6"/>
        <v>0</v>
      </c>
      <c r="L19" s="46">
        <f t="shared" si="0"/>
        <v>0</v>
      </c>
      <c r="M19" s="47">
        <f t="shared" si="1"/>
        <v>0</v>
      </c>
      <c r="N19" s="16"/>
      <c r="O19" s="16"/>
      <c r="P19" s="9"/>
      <c r="Q19" s="9"/>
      <c r="R19" s="9"/>
      <c r="S19" s="9"/>
      <c r="T19" s="9"/>
      <c r="U19" s="9"/>
      <c r="V19" s="9"/>
    </row>
    <row r="20" spans="1:22" ht="13.8">
      <c r="A20" s="42">
        <f t="shared" si="2"/>
        <v>9</v>
      </c>
      <c r="B20" s="43">
        <f>'εισαγωγή δεδομένων'!A17</f>
        <v>0</v>
      </c>
      <c r="C20" s="44">
        <f>'εισαγωγή δεδομένων'!D17</f>
        <v>0</v>
      </c>
      <c r="D20" s="44">
        <f>'εισαγωγή δεδομένων'!E17</f>
        <v>0</v>
      </c>
      <c r="E20" s="45">
        <f>'εισαγωγή δεδομένων'!C17</f>
        <v>0</v>
      </c>
      <c r="F20" s="43">
        <f>'εισαγωγή δεδομένων'!F17</f>
        <v>0</v>
      </c>
      <c r="G20" s="46">
        <f>'εισαγωγή δεδομένων'!G17</f>
        <v>0</v>
      </c>
      <c r="H20" s="46">
        <f t="shared" si="3"/>
        <v>0</v>
      </c>
      <c r="I20" s="46">
        <f t="shared" si="4"/>
        <v>0</v>
      </c>
      <c r="J20" s="46">
        <f t="shared" si="5"/>
        <v>0</v>
      </c>
      <c r="K20" s="46">
        <f t="shared" si="6"/>
        <v>0</v>
      </c>
      <c r="L20" s="46">
        <f t="shared" si="0"/>
        <v>0</v>
      </c>
      <c r="M20" s="47">
        <f t="shared" si="1"/>
        <v>0</v>
      </c>
      <c r="N20" s="16"/>
      <c r="O20" s="16"/>
      <c r="P20" s="9"/>
      <c r="Q20" s="9"/>
      <c r="R20" s="9"/>
      <c r="S20" s="9"/>
      <c r="T20" s="9"/>
      <c r="U20" s="9"/>
      <c r="V20" s="9"/>
    </row>
    <row r="21" spans="1:22" ht="13.8">
      <c r="A21" s="42">
        <f t="shared" si="2"/>
        <v>10</v>
      </c>
      <c r="B21" s="43">
        <f>'εισαγωγή δεδομένων'!A18</f>
        <v>0</v>
      </c>
      <c r="C21" s="44">
        <f>'εισαγωγή δεδομένων'!D18</f>
        <v>0</v>
      </c>
      <c r="D21" s="44">
        <f>'εισαγωγή δεδομένων'!E18</f>
        <v>0</v>
      </c>
      <c r="E21" s="45">
        <f>'εισαγωγή δεδομένων'!C18</f>
        <v>0</v>
      </c>
      <c r="F21" s="43">
        <f>'εισαγωγή δεδομένων'!F18</f>
        <v>0</v>
      </c>
      <c r="G21" s="46">
        <f>'εισαγωγή δεδομένων'!G18</f>
        <v>0</v>
      </c>
      <c r="H21" s="46">
        <f t="shared" si="3"/>
        <v>0</v>
      </c>
      <c r="I21" s="46">
        <f t="shared" si="4"/>
        <v>0</v>
      </c>
      <c r="J21" s="46">
        <f t="shared" si="5"/>
        <v>0</v>
      </c>
      <c r="K21" s="46">
        <f t="shared" si="6"/>
        <v>0</v>
      </c>
      <c r="L21" s="46">
        <f t="shared" si="0"/>
        <v>0</v>
      </c>
      <c r="M21" s="47">
        <f t="shared" si="1"/>
        <v>0</v>
      </c>
      <c r="N21" s="16"/>
      <c r="O21" s="16"/>
      <c r="P21" s="9"/>
      <c r="Q21" s="9"/>
      <c r="R21" s="9"/>
      <c r="S21" s="9"/>
      <c r="T21" s="9"/>
      <c r="U21" s="9"/>
      <c r="V21" s="9"/>
    </row>
    <row r="22" spans="1:22" ht="14.4" thickBot="1">
      <c r="A22" s="48"/>
      <c r="B22" s="49" t="s">
        <v>25</v>
      </c>
      <c r="C22" s="49"/>
      <c r="D22" s="49"/>
      <c r="E22" s="49"/>
      <c r="F22" s="50">
        <f>SUM(F12:F21)</f>
        <v>0</v>
      </c>
      <c r="G22" s="50">
        <f>SUM(G12:G21)</f>
        <v>0</v>
      </c>
      <c r="H22" s="51">
        <f t="shared" ref="H22:L22" si="7">SUM(H12:H21)</f>
        <v>0</v>
      </c>
      <c r="I22" s="51">
        <f t="shared" si="7"/>
        <v>0</v>
      </c>
      <c r="J22" s="52">
        <f t="shared" ref="J12:J22" si="8">ROUND(((H22-I22)*0.2-(H22-I22)*0.2*0.015),2)</f>
        <v>0</v>
      </c>
      <c r="K22" s="51">
        <f t="shared" si="7"/>
        <v>0</v>
      </c>
      <c r="L22" s="51">
        <f t="shared" si="7"/>
        <v>0</v>
      </c>
      <c r="M22" s="53">
        <f t="shared" si="1"/>
        <v>0</v>
      </c>
      <c r="N22" s="16"/>
      <c r="O22" s="16"/>
      <c r="P22" s="9"/>
      <c r="Q22" s="9"/>
      <c r="R22" s="9"/>
      <c r="S22" s="9"/>
      <c r="T22" s="9"/>
      <c r="U22" s="9"/>
      <c r="V22" s="9"/>
    </row>
    <row r="23" spans="1:22" ht="13.8" thickTop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9"/>
      <c r="Q23" s="9"/>
      <c r="R23" s="9"/>
      <c r="S23" s="9"/>
      <c r="T23" s="9"/>
      <c r="U23" s="9"/>
      <c r="V23" s="9"/>
    </row>
    <row r="24" spans="1:22">
      <c r="A24" s="17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7"/>
      <c r="M24" s="16"/>
      <c r="N24" s="16"/>
      <c r="O24" s="16"/>
      <c r="P24" s="9"/>
      <c r="Q24" s="9"/>
      <c r="R24" s="9"/>
      <c r="S24" s="9"/>
      <c r="T24" s="9"/>
      <c r="U24" s="9"/>
      <c r="V24" s="9"/>
    </row>
    <row r="25" spans="1:22" ht="13.8">
      <c r="A25" s="17"/>
      <c r="B25" s="16"/>
      <c r="C25" s="16"/>
      <c r="D25" s="16"/>
      <c r="E25" s="16"/>
      <c r="F25" s="16"/>
      <c r="G25" s="16"/>
      <c r="H25" s="16"/>
      <c r="I25" s="16"/>
      <c r="J25" s="32" t="s">
        <v>28</v>
      </c>
      <c r="K25" s="40"/>
      <c r="L25" s="54"/>
      <c r="M25" s="32"/>
      <c r="N25" s="9"/>
      <c r="O25" s="16"/>
      <c r="P25" s="9"/>
      <c r="Q25" s="9"/>
      <c r="R25" s="9"/>
      <c r="S25" s="9"/>
      <c r="T25" s="9"/>
      <c r="U25" s="9"/>
      <c r="V25" s="9"/>
    </row>
    <row r="26" spans="1:22" ht="13.8">
      <c r="A26" s="17"/>
      <c r="B26" s="16"/>
      <c r="C26" s="16"/>
      <c r="D26" s="16"/>
      <c r="E26" s="16"/>
      <c r="F26" s="16"/>
      <c r="G26" s="16"/>
      <c r="H26" s="16"/>
      <c r="I26" s="16"/>
      <c r="J26" s="32" t="s">
        <v>29</v>
      </c>
      <c r="K26" s="40"/>
      <c r="L26" s="54"/>
      <c r="M26" s="32"/>
      <c r="N26" s="9"/>
      <c r="O26" s="16"/>
      <c r="P26" s="9"/>
      <c r="Q26" s="9"/>
      <c r="R26" s="9"/>
      <c r="S26" s="9"/>
      <c r="T26" s="9"/>
      <c r="U26" s="9"/>
      <c r="V26" s="9"/>
    </row>
    <row r="27" spans="1:22" ht="13.8">
      <c r="A27" s="17"/>
      <c r="B27" s="16"/>
      <c r="C27" s="16"/>
      <c r="D27" s="16"/>
      <c r="E27" s="16"/>
      <c r="F27" s="16"/>
      <c r="G27" s="16"/>
      <c r="H27" s="16"/>
      <c r="I27" s="16"/>
      <c r="J27" s="32" t="s">
        <v>43</v>
      </c>
      <c r="K27" s="40"/>
      <c r="L27" s="54"/>
      <c r="M27" s="55">
        <f>+M22</f>
        <v>0</v>
      </c>
      <c r="N27" s="11"/>
      <c r="O27" s="16"/>
      <c r="P27" s="9"/>
      <c r="Q27" s="9"/>
      <c r="R27" s="9"/>
      <c r="S27" s="9"/>
      <c r="T27" s="9"/>
      <c r="U27" s="9"/>
      <c r="V27" s="9"/>
    </row>
    <row r="28" spans="1:22">
      <c r="A28" s="17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6"/>
      <c r="N28" s="16"/>
      <c r="O28" s="16"/>
      <c r="P28" s="9"/>
      <c r="Q28" s="9"/>
      <c r="R28" s="9"/>
      <c r="S28" s="9"/>
      <c r="T28" s="9"/>
      <c r="U28" s="9"/>
      <c r="V28" s="9"/>
    </row>
    <row r="29" spans="1:22">
      <c r="A29" s="17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9"/>
      <c r="N29" s="16"/>
      <c r="O29" s="16"/>
      <c r="P29" s="9"/>
      <c r="Q29" s="9"/>
      <c r="R29" s="9"/>
      <c r="S29" s="9"/>
      <c r="T29" s="9"/>
      <c r="U29" s="9"/>
      <c r="V29" s="9"/>
    </row>
    <row r="30" spans="1:22">
      <c r="A30" s="17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2" t="s">
        <v>30</v>
      </c>
      <c r="Q30" s="9"/>
      <c r="R30" s="9"/>
      <c r="S30" s="9"/>
      <c r="T30" s="9"/>
      <c r="U30" s="9"/>
      <c r="V30" s="9"/>
    </row>
    <row r="31" spans="1:22">
      <c r="A31" s="17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9"/>
      <c r="Q31" s="9"/>
      <c r="R31" s="12"/>
      <c r="S31" s="9"/>
      <c r="T31" s="9"/>
      <c r="U31" s="9"/>
      <c r="V31" s="9"/>
    </row>
    <row r="32" spans="1:22">
      <c r="A32" s="17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9"/>
      <c r="Q32" s="9"/>
      <c r="R32" s="12"/>
      <c r="S32" s="9"/>
      <c r="T32" s="9"/>
      <c r="U32" s="9"/>
      <c r="V32" s="9"/>
    </row>
    <row r="33" spans="1:22">
      <c r="A33" s="18"/>
      <c r="B33" s="15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9"/>
      <c r="Q33" s="9"/>
      <c r="R33" s="12"/>
      <c r="S33" s="9"/>
      <c r="T33" s="9"/>
      <c r="U33" s="9"/>
      <c r="V33" s="9"/>
    </row>
    <row r="34" spans="1:22">
      <c r="A34" s="18"/>
      <c r="B34" s="15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9"/>
      <c r="Q34" s="9"/>
      <c r="R34" s="9"/>
      <c r="S34" s="9"/>
      <c r="T34" s="9"/>
      <c r="U34" s="9"/>
      <c r="V34" s="9"/>
    </row>
    <row r="35" spans="1:22"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2"/>
      <c r="T35" s="9"/>
      <c r="U35" s="9"/>
      <c r="V35" s="9"/>
    </row>
    <row r="36" spans="1:2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2"/>
      <c r="T38" s="9"/>
      <c r="U38" s="9"/>
      <c r="V38" s="9"/>
    </row>
    <row r="39" spans="1:2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>
      <c r="A40" s="8"/>
      <c r="B40" s="8"/>
      <c r="C40" s="8"/>
      <c r="D40" s="8"/>
      <c r="E40" s="8"/>
      <c r="F40" s="8"/>
      <c r="G40" s="8"/>
      <c r="H40" s="8"/>
      <c r="I40" s="8"/>
      <c r="J40" s="9"/>
      <c r="K40" s="9"/>
      <c r="L40" s="9"/>
      <c r="M40" s="9"/>
      <c r="N40" s="9"/>
      <c r="O40" s="9"/>
      <c r="P40" s="9"/>
      <c r="Q40" s="9"/>
      <c r="R40" s="9"/>
      <c r="S40" s="12"/>
      <c r="T40" s="9"/>
      <c r="U40" s="9"/>
      <c r="V40" s="9"/>
    </row>
    <row r="41" spans="1:22">
      <c r="A41" s="8"/>
      <c r="B41" s="8"/>
      <c r="C41" s="8"/>
      <c r="D41" s="8"/>
      <c r="E41" s="8"/>
      <c r="F41" s="8"/>
      <c r="G41" s="8"/>
      <c r="H41" s="8"/>
      <c r="I41" s="8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>
      <c r="A42" s="8"/>
      <c r="B42" s="8"/>
      <c r="C42" s="8"/>
      <c r="D42" s="8"/>
      <c r="E42" s="8"/>
      <c r="F42" s="8"/>
      <c r="G42" s="8"/>
      <c r="H42" s="8"/>
      <c r="I42" s="8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>
      <c r="A43" s="8"/>
      <c r="B43" s="8"/>
      <c r="C43" s="8"/>
      <c r="D43" s="8"/>
      <c r="E43" s="8"/>
      <c r="F43" s="8"/>
      <c r="G43" s="8"/>
      <c r="H43" s="8"/>
      <c r="I43" s="8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>
      <c r="H44" s="13"/>
      <c r="I44" s="13"/>
      <c r="J44" s="14"/>
      <c r="K44" s="14"/>
      <c r="L44" s="14"/>
      <c r="M44" s="14"/>
    </row>
    <row r="45" spans="1:22">
      <c r="H45" s="13"/>
      <c r="I45" s="13"/>
      <c r="J45" s="14"/>
      <c r="K45" s="14"/>
      <c r="L45" s="14"/>
      <c r="M45" s="14"/>
    </row>
    <row r="46" spans="1:22">
      <c r="H46" s="13"/>
      <c r="I46" s="13"/>
      <c r="J46" s="14"/>
      <c r="K46" s="14"/>
      <c r="L46" s="14"/>
      <c r="M46" s="14"/>
    </row>
    <row r="47" spans="1:22">
      <c r="H47" s="13"/>
      <c r="I47" s="13"/>
      <c r="J47" s="14"/>
      <c r="K47" s="14"/>
      <c r="L47" s="14"/>
      <c r="M47" s="14"/>
    </row>
    <row r="48" spans="1:22">
      <c r="H48" s="13"/>
      <c r="I48" s="13"/>
      <c r="J48" s="14"/>
      <c r="K48" s="14"/>
      <c r="L48" s="14"/>
      <c r="M48" s="14"/>
    </row>
    <row r="49" spans="8:13">
      <c r="H49" s="13"/>
      <c r="I49" s="13"/>
      <c r="J49" s="14"/>
      <c r="K49" s="14"/>
      <c r="L49" s="14"/>
      <c r="M49" s="14"/>
    </row>
    <row r="50" spans="8:13">
      <c r="H50" s="13"/>
      <c r="I50" s="13"/>
      <c r="J50" s="14"/>
      <c r="K50" s="14"/>
      <c r="L50" s="14"/>
      <c r="M50" s="14"/>
    </row>
    <row r="51" spans="8:13">
      <c r="H51" s="13"/>
      <c r="I51" s="13"/>
      <c r="J51" s="14"/>
      <c r="K51" s="14"/>
      <c r="L51" s="14"/>
      <c r="M51" s="14"/>
    </row>
    <row r="52" spans="8:13">
      <c r="H52" s="13"/>
      <c r="I52" s="13"/>
      <c r="J52" s="14"/>
      <c r="K52" s="14"/>
      <c r="L52" s="14"/>
      <c r="M52" s="14"/>
    </row>
    <row r="53" spans="8:13">
      <c r="H53" s="13"/>
      <c r="I53" s="13"/>
      <c r="J53" s="14"/>
      <c r="K53" s="14"/>
      <c r="L53" s="14"/>
      <c r="M53" s="14"/>
    </row>
    <row r="54" spans="8:13">
      <c r="H54" s="13"/>
      <c r="I54" s="13"/>
      <c r="J54" s="14"/>
      <c r="K54" s="14"/>
      <c r="L54" s="14"/>
      <c r="M54" s="14"/>
    </row>
    <row r="55" spans="8:13">
      <c r="H55" s="13"/>
      <c r="I55" s="13"/>
      <c r="J55" s="14"/>
      <c r="K55" s="14"/>
      <c r="L55" s="14"/>
      <c r="M55" s="14"/>
    </row>
    <row r="56" spans="8:13">
      <c r="H56" s="13"/>
      <c r="I56" s="13"/>
      <c r="J56" s="14"/>
      <c r="K56" s="14"/>
      <c r="L56" s="14"/>
      <c r="M56" s="14"/>
    </row>
    <row r="57" spans="8:13">
      <c r="H57" s="13"/>
      <c r="I57" s="13"/>
      <c r="J57" s="14"/>
      <c r="K57" s="14"/>
      <c r="L57" s="14"/>
      <c r="M57" s="14"/>
    </row>
  </sheetData>
  <mergeCells count="2">
    <mergeCell ref="I10:K10"/>
    <mergeCell ref="E6:J6"/>
  </mergeCells>
  <phoneticPr fontId="6" type="noConversion"/>
  <pageMargins left="0.39374999999999999" right="0.39374999999999999" top="0.19652777777777777" bottom="0.19652777777777777" header="0.51180555555555551" footer="0.51180555555555551"/>
  <pageSetup paperSize="9" scale="94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εισαγωγή δεδομένων</vt:lpstr>
      <vt:lpstr>υπερωριες αναπληρωτων</vt:lpstr>
      <vt:lpstr>Excel_BuiltIn_Print_Area_1</vt:lpstr>
      <vt:lpstr>'υπερωριες αναπληρωτων'!Print_Area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OIKONOMIKA</dc:creator>
  <cp:lastModifiedBy>USER</cp:lastModifiedBy>
  <cp:lastPrinted>2021-12-08T05:47:05Z</cp:lastPrinted>
  <dcterms:created xsi:type="dcterms:W3CDTF">2014-10-14T06:09:00Z</dcterms:created>
  <dcterms:modified xsi:type="dcterms:W3CDTF">2021-12-08T07:21:55Z</dcterms:modified>
</cp:coreProperties>
</file>